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0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<sst xmlns="http://schemas.openxmlformats.org/spreadsheetml/2006/main" count="209" uniqueCount="103">
  <si>
    <t>Winterpower Mannschaftswertung</t>
  </si>
  <si>
    <t>Teil 1: 22. Januar</t>
  </si>
  <si>
    <t>Schüler B</t>
  </si>
  <si>
    <t>TV Wallersdorf</t>
  </si>
  <si>
    <t>Schreiber Thomas</t>
  </si>
  <si>
    <t>Radlmeier Max</t>
  </si>
  <si>
    <t>Krinner Stefan</t>
  </si>
  <si>
    <t>Sagmeister Ramona</t>
  </si>
  <si>
    <t>Hanrieder Franziska</t>
  </si>
  <si>
    <t>FTSV Straubing</t>
  </si>
  <si>
    <t>Belova Anna</t>
  </si>
  <si>
    <t>TSV Deggendorf</t>
  </si>
  <si>
    <t>Steiniger Julia</t>
  </si>
  <si>
    <t>TSV Plattling</t>
  </si>
  <si>
    <t>Hofmeister Michael</t>
  </si>
  <si>
    <t>TSV Regen</t>
  </si>
  <si>
    <t>Wirler Martin</t>
  </si>
  <si>
    <t>Kammerer Alexander</t>
  </si>
  <si>
    <t>Gray Titus</t>
  </si>
  <si>
    <t>Feuchtinger Markus</t>
  </si>
  <si>
    <t>Kurras Paul</t>
  </si>
  <si>
    <t>Pöschl Florian</t>
  </si>
  <si>
    <t>Knott Michael</t>
  </si>
  <si>
    <t>Ziegler Sebastian</t>
  </si>
  <si>
    <t>Hof Johannes</t>
  </si>
  <si>
    <t>Kauschinger Johanna</t>
  </si>
  <si>
    <t>Spagert Lina</t>
  </si>
  <si>
    <t>Seidl Carina</t>
  </si>
  <si>
    <t>Ottl Sophia</t>
  </si>
  <si>
    <t>Schmid Christiane</t>
  </si>
  <si>
    <t>Schreder Michelle</t>
  </si>
  <si>
    <t>Kronschnabl Carina</t>
  </si>
  <si>
    <t>Rückl Florian</t>
  </si>
  <si>
    <t xml:space="preserve"> </t>
  </si>
  <si>
    <t>Schüler C</t>
  </si>
  <si>
    <t>Hochwimmer Phillip</t>
  </si>
  <si>
    <t>Aschenbrenner Tobi</t>
  </si>
  <si>
    <t>Scheidhammer Anton</t>
  </si>
  <si>
    <t>Wimmer Birgit</t>
  </si>
  <si>
    <t>Özyigitoglu Hilal</t>
  </si>
  <si>
    <t>Brunner Andreas</t>
  </si>
  <si>
    <t>Wende Florian</t>
  </si>
  <si>
    <t>keine Mädchen</t>
  </si>
  <si>
    <t>TSV Bogen</t>
  </si>
  <si>
    <t>LC Tanne Hunderdorf</t>
  </si>
  <si>
    <t>Aich Stefan</t>
  </si>
  <si>
    <t>Schießl</t>
  </si>
  <si>
    <t>Große Kassandra</t>
  </si>
  <si>
    <t>Beham Sarah</t>
  </si>
  <si>
    <t>Woitalla Julia</t>
  </si>
  <si>
    <t>Wagner Caroline</t>
  </si>
  <si>
    <t>Kräh Stefanie</t>
  </si>
  <si>
    <t>Janda Patricia</t>
  </si>
  <si>
    <t>Schrutz Franziska</t>
  </si>
  <si>
    <t>nur 1 Junge</t>
  </si>
  <si>
    <t>nur 1 Mädchen</t>
  </si>
  <si>
    <t>Grüll Jennifer</t>
  </si>
  <si>
    <t>Reitmeier Tobias</t>
  </si>
  <si>
    <t>Dilger Ramona</t>
  </si>
  <si>
    <t xml:space="preserve"> nur 4 Teilnehmer</t>
  </si>
  <si>
    <t>Simmich Gregor</t>
  </si>
  <si>
    <t>Werner Frederic</t>
  </si>
  <si>
    <t>Brandt Thomas</t>
  </si>
  <si>
    <t>Sperl Thomas</t>
  </si>
  <si>
    <t>Kauschinger Martin</t>
  </si>
  <si>
    <t>Prem Andreas</t>
  </si>
  <si>
    <t>Rehaber Florian</t>
  </si>
  <si>
    <t>Slakov Wladislav</t>
  </si>
  <si>
    <t>Jordan Johann</t>
  </si>
  <si>
    <t>Schüler D</t>
  </si>
  <si>
    <t>Perlitschke Florian</t>
  </si>
  <si>
    <t>Brunner Fabian</t>
  </si>
  <si>
    <t>Krinner Sandra</t>
  </si>
  <si>
    <t>Hanrieder Maria</t>
  </si>
  <si>
    <t>Baumgartner Andrea</t>
  </si>
  <si>
    <t>Walmsly-Pledl Leah-</t>
  </si>
  <si>
    <t>Salzberger Christop.</t>
  </si>
  <si>
    <t>nur 4 Teilnehmer</t>
  </si>
  <si>
    <t>Wellnhofer Simon</t>
  </si>
  <si>
    <t>Hansch David</t>
  </si>
  <si>
    <t>Kräh Matthias</t>
  </si>
  <si>
    <t>Salzberger Alexander</t>
  </si>
  <si>
    <t>Winter Joel</t>
  </si>
  <si>
    <t>Spranger Michael</t>
  </si>
  <si>
    <t>Herbold Florian</t>
  </si>
  <si>
    <t>Zisler Michael</t>
  </si>
  <si>
    <t>Prinz Christian</t>
  </si>
  <si>
    <t>Feuchtinger Florian</t>
  </si>
  <si>
    <t>Heigl Marcel</t>
  </si>
  <si>
    <t>Keller Jonathan</t>
  </si>
  <si>
    <t>Werner Bernadette</t>
  </si>
  <si>
    <t>Christel Katrin</t>
  </si>
  <si>
    <t>Schatzenstaller Josefine</t>
  </si>
  <si>
    <t>Sagmeister Gabi</t>
  </si>
  <si>
    <t>Pollmann Luisa</t>
  </si>
  <si>
    <t>Gesamtwertung:</t>
  </si>
  <si>
    <t>TSV deggendorf</t>
  </si>
  <si>
    <t>SR</t>
  </si>
  <si>
    <t>DEG</t>
  </si>
  <si>
    <t>WA</t>
  </si>
  <si>
    <t>LC Tanne Hunder.</t>
  </si>
  <si>
    <t>SU</t>
  </si>
  <si>
    <t>Straubing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</si>
</sst>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="60" workbookViewId="0" topLeftCell="A91">
      <selection activeCell="E104" sqref="E104"/>
    </sheetView>
  </sheetViews>
  <sheetFormatPr defaultColWidth="11.421875" defaultRowHeight="12.75"/>
  <cols>
    <col min="3" max="3" width="8.421875" style="0" customWidth="1"/>
    <col min="4" max="4" width="8.7109375" style="1" customWidth="1"/>
    <col min="6" max="6" width="8.57421875" style="0" customWidth="1"/>
    <col min="7" max="7" width="8.140625" style="1" customWidth="1"/>
    <col min="8" max="8" width="11.57421875" style="5" customWidth="1"/>
  </cols>
  <sheetData>
    <row r="1" spans="1:5" ht="15.75">
      <c r="A1" t="s">
        <v>0</v>
      </c>
      <c r="E1" s="2" t="s">
        <v>102</v>
      </c>
    </row>
    <row r="3" ht="15.75">
      <c r="A3" t="s">
        <v>1</v>
      </c>
    </row>
    <row r="5" ht="15.75">
      <c r="A5" s="2" t="s">
        <v>2</v>
      </c>
    </row>
    <row r="7" spans="1:8" ht="15.75">
      <c r="A7" t="s">
        <v>3</v>
      </c>
      <c r="H7" s="5">
        <f>SUM(D8+D9+D10+G8+G9)</f>
        <v>647.3</v>
      </c>
    </row>
    <row r="8" spans="2:8" ht="15.75">
      <c r="B8" t="s">
        <v>4</v>
      </c>
      <c r="D8" s="1">
        <v>149.1</v>
      </c>
      <c r="E8" t="s">
        <v>7</v>
      </c>
      <c r="G8" s="1">
        <v>126.5</v>
      </c>
      <c r="H8" s="5" t="s">
        <v>33</v>
      </c>
    </row>
    <row r="9" spans="2:8" ht="15.75">
      <c r="B9" t="s">
        <v>5</v>
      </c>
      <c r="D9" s="1">
        <v>139.2</v>
      </c>
      <c r="E9" t="s">
        <v>8</v>
      </c>
      <c r="G9" s="1">
        <v>111.3</v>
      </c>
      <c r="H9" s="5" t="s">
        <v>33</v>
      </c>
    </row>
    <row r="10" spans="2:8" ht="15.75">
      <c r="B10" t="s">
        <v>6</v>
      </c>
      <c r="D10" s="1">
        <v>121.2</v>
      </c>
      <c r="H10" s="5" t="s">
        <v>33</v>
      </c>
    </row>
    <row r="11" ht="15.75">
      <c r="H11" s="5" t="s">
        <v>33</v>
      </c>
    </row>
    <row r="12" spans="1:8" ht="15.75">
      <c r="A12" t="s">
        <v>9</v>
      </c>
      <c r="H12" s="5">
        <f>SUM(D13+D14+D15+G13+G14)</f>
        <v>624.5</v>
      </c>
    </row>
    <row r="13" spans="2:8" ht="12.75">
      <c r="B13" t="s">
        <v>21</v>
      </c>
      <c r="D13" s="1">
        <v>127.4</v>
      </c>
      <c r="E13" t="s">
        <v>10</v>
      </c>
      <c r="G13" s="1">
        <v>126.9</v>
      </c>
      <c r="H13" s="6" t="s">
        <v>33</v>
      </c>
    </row>
    <row r="14" spans="2:8" ht="12.75">
      <c r="B14" t="s">
        <v>22</v>
      </c>
      <c r="D14" s="1">
        <v>127.1</v>
      </c>
      <c r="E14" t="s">
        <v>27</v>
      </c>
      <c r="G14" s="3">
        <v>126</v>
      </c>
      <c r="H14" s="6" t="s">
        <v>33</v>
      </c>
    </row>
    <row r="15" spans="2:8" ht="12.75">
      <c r="B15" t="s">
        <v>20</v>
      </c>
      <c r="D15" s="1">
        <v>117.1</v>
      </c>
      <c r="H15" s="6" t="s">
        <v>33</v>
      </c>
    </row>
    <row r="16" ht="12.75">
      <c r="H16" s="6" t="s">
        <v>33</v>
      </c>
    </row>
    <row r="17" spans="1:8" ht="15.75">
      <c r="A17" t="s">
        <v>11</v>
      </c>
      <c r="H17" s="5">
        <f>SUM(D18+D19+G18+G19+G20)</f>
        <v>578.9</v>
      </c>
    </row>
    <row r="18" spans="2:8" ht="15.75">
      <c r="B18" t="s">
        <v>18</v>
      </c>
      <c r="D18" s="1">
        <v>106.1</v>
      </c>
      <c r="E18" t="s">
        <v>12</v>
      </c>
      <c r="G18" s="1">
        <v>132.7</v>
      </c>
      <c r="H18" s="5" t="s">
        <v>33</v>
      </c>
    </row>
    <row r="19" spans="2:8" ht="15.75">
      <c r="B19" t="s">
        <v>19</v>
      </c>
      <c r="D19" s="1">
        <v>93.2</v>
      </c>
      <c r="E19" t="s">
        <v>25</v>
      </c>
      <c r="G19" s="1">
        <v>127.1</v>
      </c>
      <c r="H19" s="5" t="s">
        <v>33</v>
      </c>
    </row>
    <row r="20" spans="5:8" ht="15.75">
      <c r="E20" t="s">
        <v>26</v>
      </c>
      <c r="G20" s="1">
        <v>119.8</v>
      </c>
      <c r="H20" s="5" t="s">
        <v>33</v>
      </c>
    </row>
    <row r="21" ht="15.75">
      <c r="H21" s="5" t="s">
        <v>33</v>
      </c>
    </row>
    <row r="22" spans="1:8" ht="15.75">
      <c r="A22" t="s">
        <v>13</v>
      </c>
      <c r="H22" s="5">
        <f>SUM(D23+D24+G23+G24+D25)</f>
        <v>496.80000000000007</v>
      </c>
    </row>
    <row r="23" spans="2:8" ht="15.75">
      <c r="B23" t="s">
        <v>16</v>
      </c>
      <c r="D23" s="1">
        <v>128.8</v>
      </c>
      <c r="E23" t="s">
        <v>28</v>
      </c>
      <c r="G23" s="1">
        <v>82.4</v>
      </c>
      <c r="H23" s="5" t="s">
        <v>33</v>
      </c>
    </row>
    <row r="24" spans="2:8" ht="15.75">
      <c r="B24" t="s">
        <v>14</v>
      </c>
      <c r="D24" s="1">
        <v>118.9</v>
      </c>
      <c r="E24" t="s">
        <v>29</v>
      </c>
      <c r="G24" s="1">
        <v>76.3</v>
      </c>
      <c r="H24" s="5" t="s">
        <v>33</v>
      </c>
    </row>
    <row r="25" spans="2:8" ht="15.75">
      <c r="B25" t="s">
        <v>17</v>
      </c>
      <c r="D25" s="1">
        <v>90.4</v>
      </c>
      <c r="H25" s="5" t="s">
        <v>33</v>
      </c>
    </row>
    <row r="26" ht="15.75">
      <c r="H26" s="5" t="s">
        <v>33</v>
      </c>
    </row>
    <row r="27" spans="1:8" ht="15.75">
      <c r="A27" t="s">
        <v>15</v>
      </c>
      <c r="H27" s="7">
        <f>SUM(D28+D29+D30+G28+G29)</f>
        <v>443.1</v>
      </c>
    </row>
    <row r="28" spans="2:8" ht="15.75">
      <c r="B28" t="s">
        <v>23</v>
      </c>
      <c r="D28" s="1">
        <v>94.9</v>
      </c>
      <c r="E28" t="s">
        <v>30</v>
      </c>
      <c r="G28" s="1">
        <v>100.5</v>
      </c>
      <c r="H28" s="7" t="s">
        <v>33</v>
      </c>
    </row>
    <row r="29" spans="2:8" ht="15.75">
      <c r="B29" t="s">
        <v>24</v>
      </c>
      <c r="D29" s="1">
        <v>84.2</v>
      </c>
      <c r="E29" t="s">
        <v>31</v>
      </c>
      <c r="G29" s="1">
        <v>80.5</v>
      </c>
      <c r="H29" s="7" t="s">
        <v>33</v>
      </c>
    </row>
    <row r="30" spans="2:8" ht="15.75">
      <c r="B30" t="s">
        <v>32</v>
      </c>
      <c r="D30" s="3">
        <v>83</v>
      </c>
      <c r="H30" s="7" t="s">
        <v>33</v>
      </c>
    </row>
    <row r="31" spans="4:8" ht="15.75">
      <c r="D31" s="3"/>
      <c r="H31" s="7"/>
    </row>
    <row r="32" spans="4:8" ht="15.75">
      <c r="D32" s="3"/>
      <c r="H32" s="7"/>
    </row>
    <row r="33" spans="1:8" s="2" customFormat="1" ht="15.75">
      <c r="A33" s="2" t="s">
        <v>95</v>
      </c>
      <c r="D33" s="7" t="s">
        <v>97</v>
      </c>
      <c r="E33" s="2" t="s">
        <v>98</v>
      </c>
      <c r="F33" s="2" t="s">
        <v>99</v>
      </c>
      <c r="G33" s="5"/>
      <c r="H33" s="7"/>
    </row>
    <row r="34" spans="1:8" s="2" customFormat="1" ht="15.75">
      <c r="A34" s="2" t="s">
        <v>3</v>
      </c>
      <c r="C34" s="7">
        <f>SUM(D34:F34)</f>
        <v>647.3</v>
      </c>
      <c r="D34" s="9">
        <f>H7</f>
        <v>647.3</v>
      </c>
      <c r="E34" s="4">
        <v>0</v>
      </c>
      <c r="F34" s="4">
        <v>0</v>
      </c>
      <c r="G34" s="5"/>
      <c r="H34" s="7"/>
    </row>
    <row r="35" spans="1:8" s="2" customFormat="1" ht="15.75">
      <c r="A35" s="2" t="s">
        <v>9</v>
      </c>
      <c r="C35" s="7">
        <f>SUM(D35:F35)</f>
        <v>624.5</v>
      </c>
      <c r="D35" s="9">
        <f>H12</f>
        <v>624.5</v>
      </c>
      <c r="E35" s="4">
        <v>0</v>
      </c>
      <c r="F35" s="4">
        <v>0</v>
      </c>
      <c r="G35" s="5"/>
      <c r="H35" s="7"/>
    </row>
    <row r="36" spans="1:8" s="2" customFormat="1" ht="15.75">
      <c r="A36" s="2" t="s">
        <v>96</v>
      </c>
      <c r="C36" s="7">
        <f>SUM(D36:F36)</f>
        <v>578.9</v>
      </c>
      <c r="D36" s="9">
        <f>H17</f>
        <v>578.9</v>
      </c>
      <c r="E36" s="4">
        <v>0</v>
      </c>
      <c r="F36" s="4">
        <v>0</v>
      </c>
      <c r="G36" s="5"/>
      <c r="H36" s="7"/>
    </row>
    <row r="37" spans="1:8" s="2" customFormat="1" ht="15.75">
      <c r="A37" s="2" t="s">
        <v>13</v>
      </c>
      <c r="C37" s="7">
        <f>SUM(D37:F37)</f>
        <v>496.80000000000007</v>
      </c>
      <c r="D37" s="9">
        <f>H22</f>
        <v>496.80000000000007</v>
      </c>
      <c r="E37" s="4">
        <v>0</v>
      </c>
      <c r="F37" s="4">
        <v>0</v>
      </c>
      <c r="G37" s="5"/>
      <c r="H37" s="7"/>
    </row>
    <row r="38" spans="1:8" s="2" customFormat="1" ht="15.75">
      <c r="A38" s="2" t="s">
        <v>15</v>
      </c>
      <c r="C38" s="7">
        <f>SUM(D38:F38)</f>
        <v>443.1</v>
      </c>
      <c r="D38" s="9">
        <f>H27</f>
        <v>443.1</v>
      </c>
      <c r="E38" s="4">
        <v>0</v>
      </c>
      <c r="F38" s="4">
        <v>0</v>
      </c>
      <c r="G38" s="5"/>
      <c r="H38" s="7"/>
    </row>
    <row r="39" spans="4:8" s="2" customFormat="1" ht="15.75">
      <c r="D39" s="7"/>
      <c r="G39" s="5"/>
      <c r="H39" s="7"/>
    </row>
    <row r="40" spans="4:8" ht="15.75">
      <c r="D40" s="3"/>
      <c r="H40" s="7"/>
    </row>
    <row r="41" spans="4:8" ht="15.75">
      <c r="D41" s="3"/>
      <c r="H41" s="7"/>
    </row>
    <row r="42" spans="4:8" ht="15.75">
      <c r="D42" s="3"/>
      <c r="H42" s="7"/>
    </row>
    <row r="43" spans="4:8" ht="15.75">
      <c r="D43" s="3"/>
      <c r="H43" s="7"/>
    </row>
    <row r="44" ht="15.75">
      <c r="H44" s="7" t="s">
        <v>33</v>
      </c>
    </row>
    <row r="45" ht="15.75">
      <c r="H45" s="7" t="s">
        <v>33</v>
      </c>
    </row>
    <row r="46" spans="1:8" ht="15.75">
      <c r="A46" s="2" t="s">
        <v>34</v>
      </c>
      <c r="H46" s="7" t="s">
        <v>33</v>
      </c>
    </row>
    <row r="47" spans="1:8" ht="15.75">
      <c r="A47" s="8" t="s">
        <v>3</v>
      </c>
      <c r="H47" s="7">
        <f>SUM(D48+D49+D50+G48+G49)</f>
        <v>540.6</v>
      </c>
    </row>
    <row r="48" spans="2:8" ht="15.75">
      <c r="B48" t="s">
        <v>35</v>
      </c>
      <c r="D48" s="1">
        <v>109</v>
      </c>
      <c r="E48" t="s">
        <v>38</v>
      </c>
      <c r="G48" s="1">
        <v>117.7</v>
      </c>
      <c r="H48" s="7" t="s">
        <v>33</v>
      </c>
    </row>
    <row r="49" spans="2:8" ht="15.75">
      <c r="B49" t="s">
        <v>36</v>
      </c>
      <c r="D49" s="1">
        <v>99.9</v>
      </c>
      <c r="E49" t="s">
        <v>39</v>
      </c>
      <c r="G49" s="1">
        <v>110.8</v>
      </c>
      <c r="H49" s="7" t="s">
        <v>33</v>
      </c>
    </row>
    <row r="50" spans="2:8" ht="15.75">
      <c r="B50" t="s">
        <v>37</v>
      </c>
      <c r="D50" s="1">
        <v>103.2</v>
      </c>
      <c r="H50" s="7" t="s">
        <v>33</v>
      </c>
    </row>
    <row r="51" ht="15.75">
      <c r="H51" s="7" t="s">
        <v>33</v>
      </c>
    </row>
    <row r="52" spans="1:8" ht="15.75">
      <c r="A52" t="s">
        <v>9</v>
      </c>
      <c r="H52" s="7">
        <f>SUM(D53+D54+D55+G53+G54)</f>
        <v>498.40000000000003</v>
      </c>
    </row>
    <row r="53" spans="2:8" ht="15.75">
      <c r="B53" t="s">
        <v>68</v>
      </c>
      <c r="D53" s="1">
        <v>130.5</v>
      </c>
      <c r="E53" t="s">
        <v>49</v>
      </c>
      <c r="G53" s="1">
        <v>102.3</v>
      </c>
      <c r="H53" s="7" t="s">
        <v>33</v>
      </c>
    </row>
    <row r="54" spans="2:8" ht="15.75">
      <c r="B54" t="s">
        <v>40</v>
      </c>
      <c r="D54" s="1">
        <v>85.7</v>
      </c>
      <c r="E54" t="s">
        <v>50</v>
      </c>
      <c r="G54" s="3">
        <v>86</v>
      </c>
      <c r="H54" s="7" t="s">
        <v>33</v>
      </c>
    </row>
    <row r="55" spans="2:8" ht="15.75">
      <c r="B55" t="s">
        <v>41</v>
      </c>
      <c r="D55" s="1">
        <v>93.9</v>
      </c>
      <c r="H55" s="7" t="s">
        <v>33</v>
      </c>
    </row>
    <row r="56" ht="15.75">
      <c r="H56" s="7" t="s">
        <v>33</v>
      </c>
    </row>
    <row r="57" spans="1:8" ht="15.75">
      <c r="A57" t="s">
        <v>13</v>
      </c>
      <c r="H57" s="7">
        <f>SUM(D58+D59+D60+G58+G59)</f>
        <v>528.5</v>
      </c>
    </row>
    <row r="58" spans="2:8" ht="15.75">
      <c r="B58" t="s">
        <v>67</v>
      </c>
      <c r="D58" s="1">
        <v>115.9</v>
      </c>
      <c r="E58" t="s">
        <v>48</v>
      </c>
      <c r="G58" s="1">
        <v>121.6</v>
      </c>
      <c r="H58" s="7" t="s">
        <v>33</v>
      </c>
    </row>
    <row r="59" spans="2:8" ht="15.75">
      <c r="B59" t="s">
        <v>66</v>
      </c>
      <c r="D59" s="1">
        <v>93.2</v>
      </c>
      <c r="E59" t="s">
        <v>47</v>
      </c>
      <c r="G59" s="1">
        <v>106.4</v>
      </c>
      <c r="H59" s="7" t="s">
        <v>33</v>
      </c>
    </row>
    <row r="60" spans="2:8" ht="15.75">
      <c r="B60" t="s">
        <v>65</v>
      </c>
      <c r="D60" s="1">
        <v>91.4</v>
      </c>
      <c r="H60" s="7" t="s">
        <v>33</v>
      </c>
    </row>
    <row r="61" ht="15.75">
      <c r="H61" s="7" t="s">
        <v>33</v>
      </c>
    </row>
    <row r="62" spans="1:8" ht="15.75">
      <c r="A62" t="s">
        <v>11</v>
      </c>
      <c r="H62" s="7">
        <f>SUM(D63+D64+D65+G63+G64)</f>
        <v>254.60000000000002</v>
      </c>
    </row>
    <row r="63" spans="2:8" ht="15.75">
      <c r="B63" t="s">
        <v>64</v>
      </c>
      <c r="D63" s="1">
        <v>99.8</v>
      </c>
      <c r="E63" t="s">
        <v>42</v>
      </c>
      <c r="H63" s="7" t="s">
        <v>33</v>
      </c>
    </row>
    <row r="64" spans="2:8" ht="15.75">
      <c r="B64" t="s">
        <v>63</v>
      </c>
      <c r="D64" s="1">
        <v>98.5</v>
      </c>
      <c r="H64" s="7" t="s">
        <v>33</v>
      </c>
    </row>
    <row r="65" spans="2:8" ht="15.75">
      <c r="B65" t="s">
        <v>62</v>
      </c>
      <c r="D65" s="1">
        <v>56.3</v>
      </c>
      <c r="H65" s="7" t="s">
        <v>33</v>
      </c>
    </row>
    <row r="66" ht="15.75">
      <c r="H66" s="7" t="s">
        <v>33</v>
      </c>
    </row>
    <row r="67" spans="1:8" ht="15.75">
      <c r="A67" t="s">
        <v>43</v>
      </c>
      <c r="H67" s="7">
        <f>SUM(D68+D69+D70+G68+G69+G70)</f>
        <v>426.29999999999995</v>
      </c>
    </row>
    <row r="68" spans="2:8" ht="15.75">
      <c r="B68" t="s">
        <v>61</v>
      </c>
      <c r="D68" s="1">
        <v>101.3</v>
      </c>
      <c r="E68" t="s">
        <v>51</v>
      </c>
      <c r="G68" s="1">
        <v>130.9</v>
      </c>
      <c r="H68" s="7" t="s">
        <v>33</v>
      </c>
    </row>
    <row r="69" spans="2:8" ht="15.75">
      <c r="B69" t="s">
        <v>54</v>
      </c>
      <c r="E69" t="s">
        <v>52</v>
      </c>
      <c r="G69" s="1">
        <v>90.7</v>
      </c>
      <c r="H69" s="7" t="s">
        <v>33</v>
      </c>
    </row>
    <row r="70" spans="5:8" ht="15.75">
      <c r="E70" t="s">
        <v>53</v>
      </c>
      <c r="G70" s="1">
        <v>103.4</v>
      </c>
      <c r="H70" s="7" t="s">
        <v>33</v>
      </c>
    </row>
    <row r="71" ht="15.75">
      <c r="H71" s="7" t="s">
        <v>33</v>
      </c>
    </row>
    <row r="72" spans="1:8" ht="15.75">
      <c r="A72" t="s">
        <v>44</v>
      </c>
      <c r="H72" s="7">
        <f>SUM(D73+D74+D75+G73+G74)</f>
        <v>339.79999999999995</v>
      </c>
    </row>
    <row r="73" spans="2:8" ht="15.75">
      <c r="B73" t="s">
        <v>60</v>
      </c>
      <c r="D73" s="1">
        <v>96.7</v>
      </c>
      <c r="E73" t="s">
        <v>56</v>
      </c>
      <c r="G73" s="1">
        <v>86.7</v>
      </c>
      <c r="H73" s="7" t="s">
        <v>33</v>
      </c>
    </row>
    <row r="74" spans="2:8" ht="15.75">
      <c r="B74" t="s">
        <v>57</v>
      </c>
      <c r="D74" s="3">
        <v>49</v>
      </c>
      <c r="E74" t="s">
        <v>58</v>
      </c>
      <c r="G74" s="1">
        <v>107.4</v>
      </c>
      <c r="H74" s="7" t="s">
        <v>33</v>
      </c>
    </row>
    <row r="75" spans="2:8" ht="15.75">
      <c r="B75" t="s">
        <v>59</v>
      </c>
      <c r="D75" s="1">
        <v>0</v>
      </c>
      <c r="G75" s="1" t="s">
        <v>33</v>
      </c>
      <c r="H75" s="7" t="s">
        <v>33</v>
      </c>
    </row>
    <row r="76" ht="15.75">
      <c r="H76" s="7"/>
    </row>
    <row r="77" ht="15.75">
      <c r="H77" s="7"/>
    </row>
    <row r="78" spans="1:8" ht="15.75">
      <c r="A78" s="2" t="s">
        <v>95</v>
      </c>
      <c r="B78" s="2"/>
      <c r="C78" t="s">
        <v>101</v>
      </c>
      <c r="D78" s="1" t="s">
        <v>97</v>
      </c>
      <c r="E78" t="s">
        <v>98</v>
      </c>
      <c r="F78" t="s">
        <v>99</v>
      </c>
      <c r="H78" s="7"/>
    </row>
    <row r="79" spans="1:8" ht="15.75">
      <c r="A79" s="2" t="s">
        <v>3</v>
      </c>
      <c r="B79" s="2"/>
      <c r="C79" s="10">
        <f>SUM(D79+E79+F79)</f>
        <v>540.6</v>
      </c>
      <c r="D79" s="3">
        <f>H47</f>
        <v>540.6</v>
      </c>
      <c r="E79" s="1">
        <v>0</v>
      </c>
      <c r="F79" s="1">
        <v>0</v>
      </c>
      <c r="H79" s="7"/>
    </row>
    <row r="80" spans="1:8" ht="15.75">
      <c r="A80" s="2" t="s">
        <v>9</v>
      </c>
      <c r="B80" s="2"/>
      <c r="C80" s="10">
        <f aca="true" t="shared" si="0" ref="C80:C85">SUM(D80+E80+F80)</f>
        <v>498.40000000000003</v>
      </c>
      <c r="D80" s="3">
        <f>H52</f>
        <v>498.40000000000003</v>
      </c>
      <c r="E80" s="1">
        <v>0</v>
      </c>
      <c r="F80" s="1">
        <v>0</v>
      </c>
      <c r="H80" s="7"/>
    </row>
    <row r="81" spans="1:8" ht="15.75">
      <c r="A81" s="2" t="s">
        <v>11</v>
      </c>
      <c r="B81" s="2"/>
      <c r="C81" s="10">
        <f t="shared" si="0"/>
        <v>254.60000000000002</v>
      </c>
      <c r="D81" s="3">
        <f>H62</f>
        <v>254.60000000000002</v>
      </c>
      <c r="E81" s="1">
        <v>0</v>
      </c>
      <c r="F81" s="1">
        <v>0</v>
      </c>
      <c r="H81" s="7"/>
    </row>
    <row r="82" spans="1:8" ht="15.75">
      <c r="A82" s="2" t="s">
        <v>13</v>
      </c>
      <c r="B82" s="2"/>
      <c r="C82" s="10">
        <f t="shared" si="0"/>
        <v>528.5</v>
      </c>
      <c r="D82" s="3">
        <f>H57</f>
        <v>528.5</v>
      </c>
      <c r="E82" s="1">
        <v>0</v>
      </c>
      <c r="F82" s="1">
        <v>0</v>
      </c>
      <c r="H82" s="7"/>
    </row>
    <row r="83" spans="1:8" ht="15.75">
      <c r="A83" s="2" t="s">
        <v>15</v>
      </c>
      <c r="B83" s="2"/>
      <c r="C83" s="10">
        <f t="shared" si="0"/>
        <v>0</v>
      </c>
      <c r="E83" s="1">
        <v>0</v>
      </c>
      <c r="F83" s="1">
        <v>0</v>
      </c>
      <c r="H83" s="7"/>
    </row>
    <row r="84" spans="1:8" ht="15.75">
      <c r="A84" s="2" t="s">
        <v>43</v>
      </c>
      <c r="C84" s="10">
        <f t="shared" si="0"/>
        <v>426.29999999999995</v>
      </c>
      <c r="D84" s="3">
        <f>H67</f>
        <v>426.29999999999995</v>
      </c>
      <c r="E84" s="1">
        <v>0</v>
      </c>
      <c r="F84" s="1">
        <v>0</v>
      </c>
      <c r="H84" s="7"/>
    </row>
    <row r="85" spans="1:8" ht="15.75">
      <c r="A85" s="2" t="s">
        <v>100</v>
      </c>
      <c r="C85" s="10">
        <f t="shared" si="0"/>
        <v>339.79999999999995</v>
      </c>
      <c r="D85" s="3">
        <f>H72</f>
        <v>339.79999999999995</v>
      </c>
      <c r="E85" s="1">
        <v>0</v>
      </c>
      <c r="F85" s="1">
        <v>0</v>
      </c>
      <c r="H85" s="7"/>
    </row>
    <row r="86" ht="15.75">
      <c r="H86" s="7"/>
    </row>
    <row r="87" ht="15.75">
      <c r="H87" s="7"/>
    </row>
    <row r="88" spans="1:8" ht="15.75">
      <c r="A88" s="2" t="s">
        <v>69</v>
      </c>
      <c r="H88" s="7" t="s">
        <v>33</v>
      </c>
    </row>
    <row r="89" spans="1:8" ht="15.75">
      <c r="A89" t="s">
        <v>11</v>
      </c>
      <c r="H89" s="7">
        <f>SUM(D90+D91+D92+G90+G91)</f>
        <v>214.2</v>
      </c>
    </row>
    <row r="90" spans="2:8" ht="15.75">
      <c r="B90" t="s">
        <v>85</v>
      </c>
      <c r="D90" s="1">
        <v>101.6</v>
      </c>
      <c r="E90" t="s">
        <v>42</v>
      </c>
      <c r="H90" s="7" t="s">
        <v>33</v>
      </c>
    </row>
    <row r="91" spans="2:8" ht="15.75">
      <c r="B91" t="s">
        <v>86</v>
      </c>
      <c r="D91" s="1">
        <v>58.5</v>
      </c>
      <c r="H91" s="7" t="s">
        <v>33</v>
      </c>
    </row>
    <row r="92" spans="2:8" ht="15.75">
      <c r="B92" t="s">
        <v>87</v>
      </c>
      <c r="D92" s="1">
        <v>54.1</v>
      </c>
      <c r="H92" s="7" t="s">
        <v>33</v>
      </c>
    </row>
    <row r="93" ht="15.75">
      <c r="H93" s="7" t="s">
        <v>33</v>
      </c>
    </row>
    <row r="94" spans="1:8" ht="15.75">
      <c r="A94" t="s">
        <v>44</v>
      </c>
      <c r="H94" s="7">
        <f>SUM(D95+D96+D97+G95+G96)</f>
        <v>247.6</v>
      </c>
    </row>
    <row r="95" spans="2:8" ht="15.75">
      <c r="B95" t="s">
        <v>45</v>
      </c>
      <c r="D95" s="1">
        <v>60.1</v>
      </c>
      <c r="E95" t="s">
        <v>94</v>
      </c>
      <c r="G95" s="1">
        <v>71.7</v>
      </c>
      <c r="H95" s="7" t="s">
        <v>33</v>
      </c>
    </row>
    <row r="96" spans="2:8" ht="15.75">
      <c r="B96" t="s">
        <v>88</v>
      </c>
      <c r="D96" s="1">
        <v>42.8</v>
      </c>
      <c r="E96" t="s">
        <v>46</v>
      </c>
      <c r="G96" s="1">
        <v>30.4</v>
      </c>
      <c r="H96" s="7" t="s">
        <v>33</v>
      </c>
    </row>
    <row r="97" spans="2:8" ht="15.75">
      <c r="B97" t="s">
        <v>89</v>
      </c>
      <c r="D97" s="1">
        <v>42.6</v>
      </c>
      <c r="H97" s="7" t="s">
        <v>33</v>
      </c>
    </row>
    <row r="98" ht="15.75">
      <c r="H98" s="7" t="s">
        <v>33</v>
      </c>
    </row>
    <row r="99" spans="1:8" ht="15.75">
      <c r="A99" t="s">
        <v>9</v>
      </c>
      <c r="H99" s="7">
        <f>SUM(D100+D101+D102+G100+G101+G102)</f>
        <v>308.7</v>
      </c>
    </row>
    <row r="100" spans="2:8" ht="15.75">
      <c r="B100" t="s">
        <v>83</v>
      </c>
      <c r="D100" s="1">
        <v>47.7</v>
      </c>
      <c r="E100" t="s">
        <v>93</v>
      </c>
      <c r="G100" s="1">
        <v>87.8</v>
      </c>
      <c r="H100" s="7" t="s">
        <v>33</v>
      </c>
    </row>
    <row r="101" spans="2:8" ht="15.75">
      <c r="B101" t="s">
        <v>82</v>
      </c>
      <c r="D101" s="1">
        <v>65.3</v>
      </c>
      <c r="E101" t="s">
        <v>92</v>
      </c>
      <c r="G101" s="1">
        <v>57.3</v>
      </c>
      <c r="H101" s="7" t="s">
        <v>33</v>
      </c>
    </row>
    <row r="102" spans="2:8" ht="15.75">
      <c r="B102" t="s">
        <v>84</v>
      </c>
      <c r="D102" s="1">
        <v>50.6</v>
      </c>
      <c r="H102" s="7" t="s">
        <v>33</v>
      </c>
    </row>
    <row r="103" ht="15.75">
      <c r="H103" s="7" t="s">
        <v>33</v>
      </c>
    </row>
    <row r="104" spans="1:8" ht="15.75">
      <c r="A104" t="s">
        <v>3</v>
      </c>
      <c r="H104" s="7">
        <f>SUM(D105+D106+D107+G105+G106+G107)</f>
        <v>449.9</v>
      </c>
    </row>
    <row r="105" spans="2:8" ht="15.75">
      <c r="B105" t="s">
        <v>70</v>
      </c>
      <c r="D105" s="1">
        <v>101.4</v>
      </c>
      <c r="E105" t="s">
        <v>72</v>
      </c>
      <c r="G105" s="1">
        <v>95.6</v>
      </c>
      <c r="H105" s="7" t="s">
        <v>33</v>
      </c>
    </row>
    <row r="106" spans="2:8" ht="15.75">
      <c r="B106" t="s">
        <v>71</v>
      </c>
      <c r="D106" s="1">
        <v>94.6</v>
      </c>
      <c r="E106" t="s">
        <v>73</v>
      </c>
      <c r="G106" s="1">
        <v>79.7</v>
      </c>
      <c r="H106" s="7" t="s">
        <v>33</v>
      </c>
    </row>
    <row r="107" spans="2:8" ht="15.75">
      <c r="B107" t="s">
        <v>33</v>
      </c>
      <c r="E107" t="s">
        <v>74</v>
      </c>
      <c r="G107" s="1">
        <v>78.6</v>
      </c>
      <c r="H107" s="7" t="s">
        <v>33</v>
      </c>
    </row>
    <row r="108" spans="1:8" s="16" customFormat="1" ht="15">
      <c r="A108" s="19"/>
      <c r="D108" s="17"/>
      <c r="G108" s="17"/>
      <c r="H108" s="18" t="s">
        <v>33</v>
      </c>
    </row>
    <row r="109" spans="1:8" ht="15.75">
      <c r="A109" t="s">
        <v>13</v>
      </c>
      <c r="H109" s="7">
        <f>SUM(D110+D111+D112+G110+G111+G112)</f>
        <v>166.5</v>
      </c>
    </row>
    <row r="110" spans="2:8" ht="15.75">
      <c r="B110" t="s">
        <v>81</v>
      </c>
      <c r="D110" s="1">
        <v>71.2</v>
      </c>
      <c r="E110" t="s">
        <v>91</v>
      </c>
      <c r="G110" s="1">
        <v>46</v>
      </c>
      <c r="H110" s="7" t="s">
        <v>33</v>
      </c>
    </row>
    <row r="111" spans="2:8" ht="15.75">
      <c r="B111" t="s">
        <v>76</v>
      </c>
      <c r="D111" s="1">
        <v>29</v>
      </c>
      <c r="E111" t="s">
        <v>75</v>
      </c>
      <c r="G111" s="1">
        <v>20.3</v>
      </c>
      <c r="H111" s="7" t="s">
        <v>33</v>
      </c>
    </row>
    <row r="112" spans="2:8" ht="15.75">
      <c r="B112" t="s">
        <v>77</v>
      </c>
      <c r="H112" s="7" t="s">
        <v>33</v>
      </c>
    </row>
    <row r="113" spans="1:8" s="16" customFormat="1" ht="15">
      <c r="A113" s="19"/>
      <c r="D113" s="17"/>
      <c r="G113" s="17"/>
      <c r="H113" s="18" t="s">
        <v>33</v>
      </c>
    </row>
    <row r="114" spans="1:8" ht="15.75">
      <c r="A114" t="s">
        <v>43</v>
      </c>
      <c r="H114" s="7">
        <f>SUM(D115+D116+D117+G115+G116+G117)</f>
        <v>255.2</v>
      </c>
    </row>
    <row r="115" spans="2:8" ht="15.75">
      <c r="B115" t="s">
        <v>78</v>
      </c>
      <c r="D115" s="1">
        <v>74.9</v>
      </c>
      <c r="E115" t="s">
        <v>90</v>
      </c>
      <c r="G115" s="1">
        <v>56.7</v>
      </c>
      <c r="H115" s="7" t="s">
        <v>33</v>
      </c>
    </row>
    <row r="116" spans="2:8" ht="15.75">
      <c r="B116" t="s">
        <v>79</v>
      </c>
      <c r="D116" s="1">
        <v>62.9</v>
      </c>
      <c r="E116" t="s">
        <v>55</v>
      </c>
      <c r="H116" s="7" t="s">
        <v>33</v>
      </c>
    </row>
    <row r="117" spans="2:8" ht="15.75">
      <c r="B117" t="s">
        <v>80</v>
      </c>
      <c r="D117" s="1">
        <v>60.7</v>
      </c>
      <c r="H117" s="7" t="s">
        <v>33</v>
      </c>
    </row>
    <row r="118" spans="1:8" s="16" customFormat="1" ht="15">
      <c r="A118" s="19"/>
      <c r="D118" s="17"/>
      <c r="G118" s="17"/>
      <c r="H118" s="18" t="s">
        <v>33</v>
      </c>
    </row>
    <row r="120" spans="1:6" ht="15.75">
      <c r="A120" s="11" t="s">
        <v>95</v>
      </c>
      <c r="B120" s="11"/>
      <c r="C120" s="12" t="s">
        <v>101</v>
      </c>
      <c r="D120" s="13" t="s">
        <v>97</v>
      </c>
      <c r="E120" s="13" t="s">
        <v>98</v>
      </c>
      <c r="F120" s="13" t="s">
        <v>99</v>
      </c>
    </row>
    <row r="121" spans="1:6" ht="15.75">
      <c r="A121" s="11" t="s">
        <v>3</v>
      </c>
      <c r="B121" s="11"/>
      <c r="C121" s="14">
        <f>D121+E121+F121</f>
        <v>449.9</v>
      </c>
      <c r="D121" s="14">
        <f>H104</f>
        <v>449.9</v>
      </c>
      <c r="E121" s="15">
        <v>0</v>
      </c>
      <c r="F121" s="15">
        <v>0</v>
      </c>
    </row>
    <row r="122" spans="1:6" ht="15.75">
      <c r="A122" s="11" t="s">
        <v>9</v>
      </c>
      <c r="B122" s="11"/>
      <c r="C122" s="14">
        <f>D122+E122+F122</f>
        <v>308.7</v>
      </c>
      <c r="D122" s="14">
        <f>H99</f>
        <v>308.7</v>
      </c>
      <c r="E122" s="15">
        <v>0</v>
      </c>
      <c r="F122" s="15">
        <v>0</v>
      </c>
    </row>
    <row r="123" spans="1:6" ht="15.75">
      <c r="A123" s="11" t="s">
        <v>11</v>
      </c>
      <c r="B123" s="11"/>
      <c r="C123" s="14">
        <f>D123+E123+F123</f>
        <v>214.2</v>
      </c>
      <c r="D123" s="14">
        <f>H89</f>
        <v>214.2</v>
      </c>
      <c r="E123" s="15">
        <v>0</v>
      </c>
      <c r="F123" s="15">
        <v>0</v>
      </c>
    </row>
    <row r="124" spans="1:6" ht="15.75">
      <c r="A124" s="11" t="s">
        <v>13</v>
      </c>
      <c r="B124" s="11"/>
      <c r="C124" s="14">
        <f>D124+E124+F124</f>
        <v>166.5</v>
      </c>
      <c r="D124" s="14">
        <f>H109</f>
        <v>166.5</v>
      </c>
      <c r="E124" s="15">
        <v>0</v>
      </c>
      <c r="F124" s="15">
        <v>0</v>
      </c>
    </row>
    <row r="125" spans="1:6" ht="15.75">
      <c r="A125" s="11" t="s">
        <v>100</v>
      </c>
      <c r="B125" s="12"/>
      <c r="C125" s="14">
        <f>D125+E125+F125</f>
        <v>247.6</v>
      </c>
      <c r="D125" s="14">
        <f>H94</f>
        <v>247.6</v>
      </c>
      <c r="E125" s="15">
        <v>0</v>
      </c>
      <c r="F125" s="15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Lehrer</cp:lastModifiedBy>
  <cp:lastPrinted>2005-03-13T19:08:35Z</cp:lastPrinted>
  <dcterms:created xsi:type="dcterms:W3CDTF">2005-01-22T21:42:17Z</dcterms:created>
  <dcterms:modified xsi:type="dcterms:W3CDTF">2005-03-13T19:09:28Z</dcterms:modified>
  <cp:category/>
  <cp:version/>
  <cp:contentType/>
  <cp:contentStatus/>
</cp:coreProperties>
</file>